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heckCompatibility="1"/>
  <xr:revisionPtr revIDLastSave="0" documentId="8_{E621FFDC-5AD9-4561-B273-9BFE00B38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bined" sheetId="4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4" l="1"/>
  <c r="P88" i="4"/>
  <c r="Q87" i="4"/>
  <c r="P87" i="4"/>
  <c r="Q86" i="4"/>
  <c r="P86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C59" i="4"/>
  <c r="B59" i="4"/>
</calcChain>
</file>

<file path=xl/sharedStrings.xml><?xml version="1.0" encoding="utf-8"?>
<sst xmlns="http://schemas.openxmlformats.org/spreadsheetml/2006/main" count="166" uniqueCount="113">
  <si>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</si>
  <si>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</si>
  <si>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</si>
  <si>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</si>
  <si>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</si>
  <si>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</si>
  <si>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</si>
  <si>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</si>
  <si>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</si>
  <si>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</si>
  <si>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</si>
  <si>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</si>
  <si>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Account Maintenance</t>
  </si>
  <si>
    <t>Date</t>
  </si>
  <si>
    <t>Q3</t>
  </si>
  <si>
    <t>Q4</t>
  </si>
  <si>
    <t>Q1</t>
  </si>
  <si>
    <t>Q2</t>
  </si>
  <si>
    <t>Avg Ldgr Bal</t>
  </si>
  <si>
    <t>Avg Coll Bal</t>
  </si>
  <si>
    <t>Tarrant Appraisal District</t>
  </si>
  <si>
    <t>Unit of Measurement</t>
  </si>
  <si>
    <t>per item</t>
  </si>
  <si>
    <t>per account/month</t>
  </si>
  <si>
    <t>Avg (monthly)</t>
  </si>
  <si>
    <t>Sum (annual)</t>
  </si>
  <si>
    <t>Average</t>
  </si>
  <si>
    <t>Operating Account</t>
  </si>
  <si>
    <t>Cost Submission</t>
  </si>
  <si>
    <t>Years # 1 and # 2</t>
  </si>
  <si>
    <t>Optional Year # 3 and #4</t>
  </si>
  <si>
    <t xml:space="preserve">                       Unit Cost</t>
  </si>
  <si>
    <t>Annual Cost</t>
  </si>
  <si>
    <t>Operating Account Analysis and Cost Submission</t>
  </si>
  <si>
    <r>
      <t xml:space="preserve">Minimum </t>
    </r>
    <r>
      <rPr>
        <b/>
        <i/>
        <sz val="10"/>
        <rFont val="Arial"/>
        <family val="2"/>
      </rPr>
      <t>average</t>
    </r>
    <r>
      <rPr>
        <b/>
        <sz val="10"/>
        <rFont val="Arial"/>
        <family val="2"/>
      </rPr>
      <t xml:space="preserve"> daily balance (to offset all fees and charges)</t>
    </r>
  </si>
  <si>
    <t>Offssetting Compensating Balance Option:</t>
  </si>
  <si>
    <t>Earnings credit rate (if fixed)</t>
  </si>
  <si>
    <t>Earnings credit rate (basis points if indexed with</t>
  </si>
  <si>
    <t>3-month Treasury Bill rate)</t>
  </si>
  <si>
    <t>Please provide the current proposed Money Market and Certificate of Deposit Rates:</t>
  </si>
  <si>
    <t>Money Market Account</t>
  </si>
  <si>
    <t>Six Month Certificate of Deposit</t>
  </si>
  <si>
    <t>One Year Certificate of Deposit</t>
  </si>
  <si>
    <t>Current Annual Percentage Rate</t>
  </si>
  <si>
    <t>AS</t>
  </si>
  <si>
    <t>Regulatory Balance Charge</t>
  </si>
  <si>
    <t>Deposits Posted</t>
  </si>
  <si>
    <t>Remote Deposits Posted</t>
  </si>
  <si>
    <t>Items Deposited - On Us</t>
  </si>
  <si>
    <t>Items Deposited - Transit</t>
  </si>
  <si>
    <t>ACH Credits - Received</t>
  </si>
  <si>
    <t>ACH Debits - Received</t>
  </si>
  <si>
    <t>Checks Paid</t>
  </si>
  <si>
    <t>WS</t>
  </si>
  <si>
    <t>Wire Tansfer - Incoming</t>
  </si>
  <si>
    <t>BOB</t>
  </si>
  <si>
    <t>EDI Reporting - per account</t>
  </si>
  <si>
    <t>ACH</t>
  </si>
  <si>
    <t>ACH Returned Debit Item Fee</t>
  </si>
  <si>
    <t>FP</t>
  </si>
  <si>
    <t>RDS</t>
  </si>
  <si>
    <t>Remote Deposit - standard</t>
  </si>
  <si>
    <t>Remote Deposit item - standard</t>
  </si>
  <si>
    <t>Optional Years # 3 and #4</t>
  </si>
  <si>
    <t>Description of Activity</t>
  </si>
  <si>
    <t>Deadline</t>
  </si>
  <si>
    <t>Example:  ACH Initiation</t>
  </si>
  <si>
    <t xml:space="preserve">  2:00 p.m. Business Day Prior to Transaction                   </t>
  </si>
  <si>
    <t>Credit Posting</t>
  </si>
  <si>
    <t>Debit Posting</t>
  </si>
  <si>
    <t>Wire Transfer Acceptance</t>
  </si>
  <si>
    <t>Wire Transfer Initiation</t>
  </si>
  <si>
    <t>ACH Acceptance</t>
  </si>
  <si>
    <t>ACH Initiation</t>
  </si>
  <si>
    <t>Other:</t>
  </si>
  <si>
    <t xml:space="preserve">             _____________________________________________________________________________________________________________</t>
  </si>
  <si>
    <t xml:space="preserve"> ______________________________________________________________________________________________________________________</t>
  </si>
  <si>
    <t>_______________________________________________________________________________________________________________________</t>
  </si>
  <si>
    <t>_____________________________________________________________________________________________________________</t>
  </si>
  <si>
    <t>______________________________________________________________________________________________________________________</t>
  </si>
  <si>
    <t>This proposal submission form, the accompanying proposal, and any related information are submitted by:</t>
  </si>
  <si>
    <t>AUTHORIZED OFFICIAL SIGNATURE:_______________________________________________________________________________________</t>
  </si>
  <si>
    <t>PRINTED/TYPED AUTHORIZED OFFICIAL NAME:____________________________________________________________________________</t>
  </si>
  <si>
    <t>FINANCIAL INSTITUTION NAME:____________________________________________________________________________________________</t>
  </si>
  <si>
    <t xml:space="preserve">DATE: ______________________________________      </t>
  </si>
  <si>
    <t xml:space="preserve">CONTACT PHONE #:____________________________________________     </t>
  </si>
  <si>
    <t>FAX #: ______________________________________</t>
  </si>
  <si>
    <t>CONTACT E-MAIL:______________________________________________</t>
  </si>
  <si>
    <t xml:space="preserve">STREET ADDRESS: _______________________________________________________________________________________________________    </t>
  </si>
  <si>
    <t>CITY/STATE/ZIP:______________________________________________________________________</t>
  </si>
  <si>
    <t xml:space="preserve"> Funds Schedule and Deadlines - Please list your Depository's various activity deadlines (Section VI, C. Important Criteria #2):</t>
  </si>
  <si>
    <t xml:space="preserve"> Please explain your depository's policy and methodology used in setting the earnings credit rate (Section VI. C. Important Criteria #1):</t>
  </si>
  <si>
    <t xml:space="preserve"> Does your depository offer a fixed or higher rate of interest if TAD agrees to maintain a specified balance?  Please explain:</t>
  </si>
  <si>
    <t>Does your depository offer a no-fee credit card option for district purchases and professional license renewals?  _____________________</t>
  </si>
  <si>
    <t>Provide the name, hours of operation, and location of the depository where drive-thru and walk-in services can be performed.</t>
  </si>
  <si>
    <t xml:space="preserve"> Please list three (3) other Texas govenmental entities, preferably in the DFW metroplex, who TAD can call for recommendations. Please give name, title, and contact number  (Secion VI. Important Criteria #5):</t>
  </si>
  <si>
    <t xml:space="preserve"> Is your depository able to meet the legal qualifications and terms and conditions specified in this RFP (Section VI. Required Criteria #2)?  _______________</t>
  </si>
  <si>
    <t xml:space="preserve"> Is your depository able to provide sufficient collateral for deposits as described within the RFP and list type you propose (Section VI. Required Criteria #3):</t>
  </si>
  <si>
    <t xml:space="preserve"> State whether the bank would offer any type of special checking, money market, loan account, or any other incentive for TAD employees:</t>
  </si>
  <si>
    <t xml:space="preserve"> Does the Depository have any significant problems noted by regulatory agencies in the past 24 months?  If "yes", please explain:</t>
  </si>
  <si>
    <t xml:space="preserve"> Please list any additional important information regarding your institution's strength which may include debt ratings, loan loss reserves, etc.:</t>
  </si>
  <si>
    <t xml:space="preserve"> Describe any other cash management or banking services that could be offered to TAD and the related charges that would apply:</t>
  </si>
  <si>
    <t xml:space="preserve"> Is your depository able to meet the safekeeping procedures described in this RFP (Section VI. Important Criteria #4)?  ________________________</t>
  </si>
  <si>
    <t xml:space="preserve"> Describe the implementation plan / process you would recommend TAD follow if your depository is chosen  by the Board of Directors:</t>
  </si>
  <si>
    <t xml:space="preserve">Direct Deposit Payroll Transfer     </t>
  </si>
  <si>
    <t>ACH Orig item - Treasury</t>
  </si>
  <si>
    <t>Business OLB - Treasury</t>
  </si>
  <si>
    <t xml:space="preserve">ACH Origination </t>
  </si>
  <si>
    <t>Positive Pay Exception Item</t>
  </si>
  <si>
    <t>Interest Checking Account</t>
  </si>
  <si>
    <t>In order to best utilize TAD's public funds, an interest bearing on all accounts  "no fee" option is preferred.  Please list minimum balance requirements for this option.</t>
  </si>
  <si>
    <t xml:space="preserve">Operating Account </t>
  </si>
  <si>
    <r>
      <t xml:space="preserve">Minimum </t>
    </r>
    <r>
      <rPr>
        <b/>
        <i/>
        <sz val="10"/>
        <rFont val="Arial"/>
        <family val="2"/>
      </rPr>
      <t>average</t>
    </r>
    <r>
      <rPr>
        <b/>
        <sz val="10"/>
        <rFont val="Arial"/>
        <family val="2"/>
      </rPr>
      <t xml:space="preserve"> daily balance (to offset all fees and charges and earn interest)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</si>
</sst>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-10409]#,##0;\-#,##0"/>
    <numFmt numFmtId="165" formatCode="[$-10409]mm/yyyy"/>
  </numFmts>
  <fonts count="14" x14ac:knownFonts="1">
    <font>
      <sz val="10"/>
      <name val="Arial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11"/>
      <name val="Arial"/>
      <charset val="1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0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theme="0"/>
      </top>
      <bottom style="thin">
        <color indexed="1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theme="0"/>
      </bottom>
      <diagonal/>
    </border>
    <border>
      <left style="thin">
        <color indexed="11"/>
      </left>
      <right style="thin">
        <color indexed="11"/>
      </right>
      <top style="thin">
        <color theme="6" tint="0.79998168889431442"/>
      </top>
      <bottom style="thin">
        <color indexed="11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indexed="11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indexed="11"/>
      </bottom>
      <diagonal/>
    </border>
    <border>
      <left/>
      <right/>
      <top style="thin">
        <color theme="6" tint="0.79998168889431442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165" fontId="1" fillId="5" borderId="0" xfId="0" applyNumberFormat="1" applyFont="1" applyFill="1" applyAlignment="1" applyProtection="1">
      <alignment horizontal="center" vertical="top" readingOrder="1"/>
      <protection locked="0"/>
    </xf>
    <xf numFmtId="165" fontId="1" fillId="3" borderId="0" xfId="0" applyNumberFormat="1" applyFont="1" applyFill="1" applyAlignment="1" applyProtection="1">
      <alignment horizontal="center" vertical="top" readingOrder="1"/>
      <protection locked="0"/>
    </xf>
    <xf numFmtId="0" fontId="2" fillId="2" borderId="10" xfId="0" applyFont="1" applyFill="1" applyBorder="1" applyAlignment="1" applyProtection="1">
      <alignment horizontal="left" vertical="top" readingOrder="1"/>
      <protection locked="0"/>
    </xf>
    <xf numFmtId="6" fontId="1" fillId="5" borderId="0" xfId="0" applyNumberFormat="1" applyFont="1" applyFill="1" applyAlignment="1" applyProtection="1">
      <alignment horizontal="right" vertical="top" readingOrder="1"/>
      <protection locked="0"/>
    </xf>
    <xf numFmtId="6" fontId="1" fillId="3" borderId="0" xfId="0" applyNumberFormat="1" applyFont="1" applyFill="1" applyAlignment="1" applyProtection="1">
      <alignment horizontal="right" vertical="top" readingOrder="1"/>
      <protection locked="0"/>
    </xf>
    <xf numFmtId="6" fontId="2" fillId="2" borderId="9" xfId="0" applyNumberFormat="1" applyFont="1" applyFill="1" applyBorder="1" applyAlignment="1" applyProtection="1">
      <alignment horizontal="left" vertical="top" readingOrder="1"/>
      <protection locked="0"/>
    </xf>
    <xf numFmtId="6" fontId="2" fillId="2" borderId="10" xfId="0" applyNumberFormat="1" applyFont="1" applyFill="1" applyBorder="1" applyAlignment="1" applyProtection="1">
      <alignment horizontal="left" vertical="top" readingOrder="1"/>
      <protection locked="0"/>
    </xf>
    <xf numFmtId="164" fontId="1" fillId="4" borderId="1" xfId="0" applyNumberFormat="1" applyFont="1" applyFill="1" applyBorder="1" applyAlignment="1" applyProtection="1">
      <alignment horizontal="right" vertical="top" readingOrder="1"/>
      <protection locked="0"/>
    </xf>
    <xf numFmtId="0" fontId="5" fillId="6" borderId="2" xfId="0" applyFont="1" applyFill="1" applyBorder="1" applyAlignment="1" applyProtection="1">
      <alignment vertical="top"/>
      <protection locked="0"/>
    </xf>
    <xf numFmtId="0" fontId="5" fillId="7" borderId="1" xfId="0" applyFont="1" applyFill="1" applyBorder="1" applyAlignment="1" applyProtection="1">
      <alignment horizontal="center" vertical="top" readingOrder="1"/>
      <protection locked="0"/>
    </xf>
    <xf numFmtId="0" fontId="5" fillId="6" borderId="0" xfId="0" applyFont="1" applyFill="1"/>
    <xf numFmtId="0" fontId="5" fillId="7" borderId="1" xfId="0" applyFont="1" applyFill="1" applyBorder="1" applyAlignment="1" applyProtection="1">
      <alignment horizontal="left" vertical="top" readingOrder="1"/>
      <protection locked="0"/>
    </xf>
    <xf numFmtId="0" fontId="5" fillId="6" borderId="6" xfId="0" applyFont="1" applyFill="1" applyBorder="1" applyAlignment="1" applyProtection="1">
      <alignment vertical="top"/>
      <protection locked="0"/>
    </xf>
    <xf numFmtId="0" fontId="2" fillId="9" borderId="1" xfId="0" applyFont="1" applyFill="1" applyBorder="1" applyAlignment="1" applyProtection="1">
      <alignment vertical="top" readingOrder="1"/>
      <protection locked="0"/>
    </xf>
    <xf numFmtId="0" fontId="1" fillId="9" borderId="7" xfId="0" applyFont="1" applyFill="1" applyBorder="1" applyAlignment="1" applyProtection="1">
      <alignment horizontal="left" vertical="top" readingOrder="1"/>
      <protection locked="0"/>
    </xf>
    <xf numFmtId="0" fontId="0" fillId="9" borderId="5" xfId="0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right" vertical="top" readingOrder="1"/>
      <protection locked="0"/>
    </xf>
    <xf numFmtId="164" fontId="1" fillId="10" borderId="1" xfId="0" applyNumberFormat="1" applyFont="1" applyFill="1" applyBorder="1" applyAlignment="1" applyProtection="1">
      <alignment horizontal="right" vertical="top" readingOrder="1"/>
      <protection locked="0"/>
    </xf>
    <xf numFmtId="164" fontId="1" fillId="11" borderId="1" xfId="0" applyNumberFormat="1" applyFont="1" applyFill="1" applyBorder="1" applyAlignment="1" applyProtection="1">
      <alignment horizontal="right" vertical="top" readingOrder="1"/>
      <protection locked="0"/>
    </xf>
    <xf numFmtId="0" fontId="4" fillId="8" borderId="0" xfId="0" applyFont="1" applyFill="1" applyAlignment="1" applyProtection="1">
      <alignment vertical="top"/>
      <protection locked="0"/>
    </xf>
    <xf numFmtId="0" fontId="0" fillId="8" borderId="0" xfId="0" applyFill="1" applyAlignment="1" applyProtection="1">
      <alignment vertical="top"/>
      <protection locked="0"/>
    </xf>
    <xf numFmtId="0" fontId="6" fillId="8" borderId="0" xfId="0" applyFont="1" applyFill="1" applyAlignment="1" applyProtection="1">
      <alignment horizontal="left" vertical="center" readingOrder="1"/>
      <protection locked="0"/>
    </xf>
    <xf numFmtId="0" fontId="3" fillId="8" borderId="0" xfId="0" applyFont="1" applyFill="1" applyAlignment="1" applyProtection="1">
      <alignment horizontal="center" vertical="center" readingOrder="1"/>
      <protection locked="0"/>
    </xf>
    <xf numFmtId="0" fontId="7" fillId="7" borderId="0" xfId="0" applyFont="1" applyFill="1" applyAlignment="1" applyProtection="1">
      <alignment horizontal="center" vertical="center" readingOrder="1"/>
      <protection locked="0"/>
    </xf>
    <xf numFmtId="0" fontId="7" fillId="7" borderId="0" xfId="0" quotePrefix="1" applyFont="1" applyFill="1" applyAlignment="1" applyProtection="1">
      <alignment horizontal="center" vertical="center" readingOrder="1"/>
      <protection locked="0"/>
    </xf>
    <xf numFmtId="0" fontId="5" fillId="6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readingOrder="1"/>
      <protection locked="0"/>
    </xf>
    <xf numFmtId="164" fontId="1" fillId="10" borderId="1" xfId="0" applyNumberFormat="1" applyFont="1" applyFill="1" applyBorder="1" applyAlignment="1" applyProtection="1">
      <alignment horizontal="left" vertical="top" readingOrder="1"/>
      <protection locked="0"/>
    </xf>
    <xf numFmtId="164" fontId="1" fillId="4" borderId="1" xfId="0" applyNumberFormat="1" applyFont="1" applyFill="1" applyBorder="1" applyAlignment="1" applyProtection="1">
      <alignment horizontal="left" vertical="top" readingOrder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readingOrder="1"/>
      <protection locked="0"/>
    </xf>
    <xf numFmtId="164" fontId="1" fillId="12" borderId="1" xfId="0" applyNumberFormat="1" applyFont="1" applyFill="1" applyBorder="1" applyAlignment="1" applyProtection="1">
      <alignment horizontal="right" vertical="top" readingOrder="1"/>
      <protection locked="0"/>
    </xf>
    <xf numFmtId="164" fontId="1" fillId="12" borderId="11" xfId="0" applyNumberFormat="1" applyFont="1" applyFill="1" applyBorder="1" applyAlignment="1" applyProtection="1">
      <alignment horizontal="right" vertical="top" readingOrder="1"/>
      <protection locked="0"/>
    </xf>
    <xf numFmtId="0" fontId="0" fillId="8" borderId="12" xfId="0" applyFill="1" applyBorder="1" applyAlignment="1" applyProtection="1">
      <alignment vertical="top"/>
      <protection locked="0"/>
    </xf>
    <xf numFmtId="164" fontId="1" fillId="12" borderId="8" xfId="0" applyNumberFormat="1" applyFont="1" applyFill="1" applyBorder="1" applyAlignment="1" applyProtection="1">
      <alignment horizontal="right" vertical="top" readingOrder="1"/>
      <protection locked="0"/>
    </xf>
    <xf numFmtId="164" fontId="1" fillId="12" borderId="15" xfId="0" applyNumberFormat="1" applyFont="1" applyFill="1" applyBorder="1" applyAlignment="1" applyProtection="1">
      <alignment horizontal="right" vertical="top" readingOrder="1"/>
      <protection locked="0"/>
    </xf>
    <xf numFmtId="0" fontId="5" fillId="14" borderId="14" xfId="0" applyFont="1" applyFill="1" applyBorder="1" applyAlignment="1" applyProtection="1">
      <alignment horizontal="center" vertical="top" wrapText="1"/>
      <protection locked="0"/>
    </xf>
    <xf numFmtId="0" fontId="5" fillId="14" borderId="8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/>
    <xf numFmtId="0" fontId="10" fillId="0" borderId="0" xfId="0" applyFont="1"/>
    <xf numFmtId="0" fontId="11" fillId="0" borderId="0" xfId="0" applyFont="1"/>
    <xf numFmtId="164" fontId="12" fillId="12" borderId="1" xfId="0" applyNumberFormat="1" applyFont="1" applyFill="1" applyBorder="1" applyAlignment="1" applyProtection="1">
      <alignment horizontal="right" vertical="top" readingOrder="1"/>
      <protection locked="0"/>
    </xf>
    <xf numFmtId="164" fontId="1" fillId="0" borderId="0" xfId="0" applyNumberFormat="1" applyFont="1" applyAlignment="1" applyProtection="1">
      <alignment horizontal="left" vertical="top" readingOrder="1"/>
      <protection locked="0"/>
    </xf>
    <xf numFmtId="164" fontId="1" fillId="0" borderId="0" xfId="0" applyNumberFormat="1" applyFont="1" applyAlignment="1" applyProtection="1">
      <alignment horizontal="right" vertical="top" readingOrder="1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readingOrder="1"/>
      <protection locked="0"/>
    </xf>
    <xf numFmtId="44" fontId="12" fillId="0" borderId="0" xfId="1" applyFont="1" applyFill="1" applyBorder="1" applyAlignment="1" applyProtection="1">
      <alignment horizontal="right" vertical="top" readingOrder="1"/>
      <protection locked="0"/>
    </xf>
    <xf numFmtId="0" fontId="13" fillId="0" borderId="0" xfId="0" applyFont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25" xfId="0" applyBorder="1"/>
    <xf numFmtId="0" fontId="0" fillId="0" borderId="30" xfId="0" applyBorder="1"/>
    <xf numFmtId="0" fontId="4" fillId="0" borderId="31" xfId="0" applyFont="1" applyBorder="1"/>
    <xf numFmtId="0" fontId="4" fillId="0" borderId="25" xfId="0" applyFont="1" applyBorder="1"/>
    <xf numFmtId="0" fontId="4" fillId="0" borderId="30" xfId="0" applyFont="1" applyBorder="1"/>
    <xf numFmtId="0" fontId="5" fillId="13" borderId="0" xfId="0" applyFont="1" applyFill="1" applyAlignment="1">
      <alignment horizontal="center"/>
    </xf>
    <xf numFmtId="0" fontId="4" fillId="9" borderId="5" xfId="0" applyFont="1" applyFill="1" applyBorder="1" applyAlignment="1" applyProtection="1">
      <alignment vertical="top"/>
      <protection locked="0"/>
    </xf>
    <xf numFmtId="0" fontId="4" fillId="15" borderId="0" xfId="0" applyFont="1" applyFill="1"/>
    <xf numFmtId="0" fontId="11" fillId="15" borderId="0" xfId="0" applyFont="1" applyFill="1"/>
    <xf numFmtId="0" fontId="0" fillId="15" borderId="0" xfId="0" applyFill="1"/>
    <xf numFmtId="164" fontId="12" fillId="12" borderId="24" xfId="0" applyNumberFormat="1" applyFont="1" applyFill="1" applyBorder="1" applyAlignment="1" applyProtection="1">
      <alignment horizontal="center" vertical="top" readingOrder="1"/>
      <protection locked="0"/>
    </xf>
    <xf numFmtId="164" fontId="12" fillId="12" borderId="25" xfId="0" applyNumberFormat="1" applyFont="1" applyFill="1" applyBorder="1" applyAlignment="1" applyProtection="1">
      <alignment horizontal="center" vertical="top" readingOrder="1"/>
      <protection locked="0"/>
    </xf>
    <xf numFmtId="164" fontId="12" fillId="12" borderId="26" xfId="0" applyNumberFormat="1" applyFont="1" applyFill="1" applyBorder="1" applyAlignment="1" applyProtection="1">
      <alignment horizontal="center" vertical="top" readingOrder="1"/>
      <protection locked="0"/>
    </xf>
    <xf numFmtId="0" fontId="5" fillId="13" borderId="16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13" borderId="13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7" borderId="7" xfId="0" applyFont="1" applyFill="1" applyBorder="1" applyAlignment="1" applyProtection="1">
      <alignment horizontal="center" vertical="top" readingOrder="1"/>
      <protection locked="0"/>
    </xf>
    <xf numFmtId="0" fontId="5" fillId="7" borderId="3" xfId="0" applyFont="1" applyFill="1" applyBorder="1" applyAlignment="1" applyProtection="1">
      <alignment horizontal="center" vertical="top" readingOrder="1"/>
      <protection locked="0"/>
    </xf>
    <xf numFmtId="0" fontId="5" fillId="7" borderId="4" xfId="0" applyFont="1" applyFill="1" applyBorder="1" applyAlignment="1" applyProtection="1">
      <alignment horizontal="center" vertical="top" readingOrder="1"/>
      <protection locked="0"/>
    </xf>
    <xf numFmtId="0" fontId="5" fillId="13" borderId="18" xfId="0" applyFont="1" applyFill="1" applyBorder="1" applyAlignment="1">
      <alignment horizontal="center"/>
    </xf>
    <xf numFmtId="0" fontId="5" fillId="13" borderId="20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164" fontId="12" fillId="12" borderId="21" xfId="0" applyNumberFormat="1" applyFont="1" applyFill="1" applyBorder="1" applyAlignment="1" applyProtection="1">
      <alignment horizontal="center" vertical="top" readingOrder="1"/>
      <protection locked="0"/>
    </xf>
    <xf numFmtId="164" fontId="12" fillId="12" borderId="22" xfId="0" applyNumberFormat="1" applyFont="1" applyFill="1" applyBorder="1" applyAlignment="1" applyProtection="1">
      <alignment horizontal="center" vertical="top" readingOrder="1"/>
      <protection locked="0"/>
    </xf>
    <xf numFmtId="164" fontId="12" fillId="12" borderId="23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4682B4"/>
      <rgbColor rgb="00C0C0C0"/>
      <rgbColor rgb="00FFFFFF"/>
      <rgbColor rgb="00F0F8FF"/>
      <rgbColor rgb="00F8F8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532309</xdr:colOff>
      <xdr:row>40</xdr:row>
      <xdr:rowOff>46830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7B099A-760B-2E70-894C-8D50EBE9A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8723809" cy="6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U225"/>
  <sheetViews>
    <sheetView tabSelected="1" workbookViewId="0">
      <selection activeCell="Q17" sqref="Q17"/>
    </sheetView>
  </sheetViews>
  <sheetFormatPr defaultRowHeight="12.75" x14ac:dyDescent="0.2"/>
  <cols>
    <col min="2" max="3" width="15.7109375" customWidth="1"/>
    <col min="21" max="21" width="13.28515625" customWidth="1"/>
  </cols>
  <sheetData>
    <row r="18" spans="1:13" x14ac:dyDescent="0.2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43" spans="1:3" x14ac:dyDescent="0.2">
      <c r="A43" s="22" t="s">
        <v>20</v>
      </c>
      <c r="B43" s="23"/>
      <c r="C43" s="23"/>
    </row>
    <row r="44" spans="1:3" x14ac:dyDescent="0.2">
      <c r="A44" s="22" t="s">
        <v>27</v>
      </c>
      <c r="B44" s="23"/>
      <c r="C44" s="23"/>
    </row>
    <row r="45" spans="1:3" x14ac:dyDescent="0.2">
      <c r="A45" s="24"/>
      <c r="B45" s="24"/>
      <c r="C45" s="24"/>
    </row>
    <row r="46" spans="1:3" x14ac:dyDescent="0.2">
      <c r="A46" s="24" t="s">
        <v>13</v>
      </c>
      <c r="B46" s="25" t="s">
        <v>18</v>
      </c>
      <c r="C46" s="24" t="s">
        <v>19</v>
      </c>
    </row>
    <row r="47" spans="1:3" x14ac:dyDescent="0.2">
      <c r="A47" s="2">
        <v>45139</v>
      </c>
      <c r="B47" s="5">
        <v>1401672.09</v>
      </c>
      <c r="C47" s="5">
        <v>1384591.59</v>
      </c>
    </row>
    <row r="48" spans="1:3" x14ac:dyDescent="0.2">
      <c r="A48" s="1">
        <v>45170</v>
      </c>
      <c r="B48" s="4">
        <v>1287122.26</v>
      </c>
      <c r="C48" s="4">
        <v>1262912.68</v>
      </c>
    </row>
    <row r="49" spans="1:3" x14ac:dyDescent="0.2">
      <c r="A49" s="2">
        <v>45200</v>
      </c>
      <c r="B49" s="5">
        <v>1572109.25</v>
      </c>
      <c r="C49" s="5">
        <v>1545809.17</v>
      </c>
    </row>
    <row r="50" spans="1:3" x14ac:dyDescent="0.2">
      <c r="A50" s="1">
        <v>45231</v>
      </c>
      <c r="B50" s="4">
        <v>1381720.49</v>
      </c>
      <c r="C50" s="4">
        <v>1359591.68</v>
      </c>
    </row>
    <row r="51" spans="1:3" x14ac:dyDescent="0.2">
      <c r="A51" s="2">
        <v>45261</v>
      </c>
      <c r="B51" s="5">
        <v>2237182.66</v>
      </c>
      <c r="C51" s="5">
        <v>2134652.69</v>
      </c>
    </row>
    <row r="52" spans="1:3" x14ac:dyDescent="0.2">
      <c r="A52" s="1">
        <v>45292</v>
      </c>
      <c r="B52" s="4">
        <v>1393611.22</v>
      </c>
      <c r="C52" s="4">
        <v>1379033.5</v>
      </c>
    </row>
    <row r="53" spans="1:3" x14ac:dyDescent="0.2">
      <c r="A53" s="2">
        <v>45323</v>
      </c>
      <c r="B53" s="5">
        <v>1742135.31</v>
      </c>
      <c r="C53" s="5">
        <v>1711780.1</v>
      </c>
    </row>
    <row r="54" spans="1:3" x14ac:dyDescent="0.2">
      <c r="A54" s="1">
        <v>45352</v>
      </c>
      <c r="B54" s="4">
        <v>2261434.94</v>
      </c>
      <c r="C54" s="4">
        <v>2236484.0699999998</v>
      </c>
    </row>
    <row r="55" spans="1:3" x14ac:dyDescent="0.2">
      <c r="A55" s="2">
        <v>45383</v>
      </c>
      <c r="B55" s="5">
        <v>2201347.4300000002</v>
      </c>
      <c r="C55" s="5">
        <v>2192296.86</v>
      </c>
    </row>
    <row r="56" spans="1:3" x14ac:dyDescent="0.2">
      <c r="A56" s="1">
        <v>45413</v>
      </c>
      <c r="B56" s="4">
        <v>1774740.97</v>
      </c>
      <c r="C56" s="4">
        <v>1747044.29</v>
      </c>
    </row>
    <row r="57" spans="1:3" x14ac:dyDescent="0.2">
      <c r="A57" s="2">
        <v>45444</v>
      </c>
      <c r="B57" s="5">
        <v>1362989.75</v>
      </c>
      <c r="C57" s="5">
        <v>1347127.79</v>
      </c>
    </row>
    <row r="58" spans="1:3" x14ac:dyDescent="0.2">
      <c r="A58" s="1">
        <v>45474</v>
      </c>
      <c r="B58" s="4">
        <v>1742766.23</v>
      </c>
      <c r="C58" s="4">
        <v>1688283.25</v>
      </c>
    </row>
    <row r="59" spans="1:3" x14ac:dyDescent="0.2">
      <c r="A59" s="31" t="s">
        <v>26</v>
      </c>
      <c r="B59" s="6">
        <f>ROUND(AVERAGE(B47:B58),0)</f>
        <v>1696569</v>
      </c>
      <c r="C59" s="6">
        <f>ROUND(AVERAGE(C47:C58),0)</f>
        <v>1665801</v>
      </c>
    </row>
    <row r="60" spans="1:3" x14ac:dyDescent="0.2">
      <c r="A60" s="3"/>
      <c r="B60" s="7"/>
      <c r="C60" s="7"/>
    </row>
    <row r="66" spans="1:21" x14ac:dyDescent="0.2">
      <c r="A66" s="20" t="s">
        <v>20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</row>
    <row r="67" spans="1:21" x14ac:dyDescent="0.2">
      <c r="A67" s="20" t="s">
        <v>33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34"/>
      <c r="S67" s="34"/>
      <c r="T67" s="34"/>
      <c r="U67" s="34"/>
    </row>
    <row r="68" spans="1:21" x14ac:dyDescent="0.2">
      <c r="A68" s="9"/>
      <c r="B68" s="9"/>
      <c r="C68" s="9"/>
      <c r="D68" s="70">
        <v>2023</v>
      </c>
      <c r="E68" s="71"/>
      <c r="F68" s="71"/>
      <c r="G68" s="71"/>
      <c r="H68" s="72"/>
      <c r="I68" s="70">
        <v>2024</v>
      </c>
      <c r="J68" s="71"/>
      <c r="K68" s="71"/>
      <c r="L68" s="71"/>
      <c r="M68" s="71"/>
      <c r="N68" s="71"/>
      <c r="O68" s="71"/>
      <c r="P68" s="11"/>
      <c r="Q68" s="11"/>
      <c r="R68" s="68" t="s">
        <v>28</v>
      </c>
      <c r="S68" s="69"/>
      <c r="T68" s="69"/>
      <c r="U68" s="69"/>
    </row>
    <row r="69" spans="1:21" x14ac:dyDescent="0.2">
      <c r="A69" s="11"/>
      <c r="B69" s="11"/>
      <c r="C69" s="11"/>
      <c r="D69" s="70" t="s">
        <v>14</v>
      </c>
      <c r="E69" s="72"/>
      <c r="F69" s="70" t="s">
        <v>15</v>
      </c>
      <c r="G69" s="71"/>
      <c r="H69" s="72"/>
      <c r="I69" s="70" t="s">
        <v>16</v>
      </c>
      <c r="J69" s="71"/>
      <c r="K69" s="72"/>
      <c r="L69" s="70" t="s">
        <v>17</v>
      </c>
      <c r="M69" s="71"/>
      <c r="N69" s="72"/>
      <c r="O69" s="12" t="s">
        <v>14</v>
      </c>
      <c r="P69" s="11"/>
      <c r="Q69" s="11"/>
      <c r="R69" s="66" t="s">
        <v>29</v>
      </c>
      <c r="S69" s="67"/>
      <c r="T69" s="66" t="s">
        <v>63</v>
      </c>
      <c r="U69" s="67"/>
    </row>
    <row r="70" spans="1:21" ht="25.5" x14ac:dyDescent="0.2">
      <c r="A70" s="13"/>
      <c r="B70" s="13"/>
      <c r="C70" s="26" t="s">
        <v>21</v>
      </c>
      <c r="D70" s="10" t="s">
        <v>1</v>
      </c>
      <c r="E70" s="10" t="s">
        <v>2</v>
      </c>
      <c r="F70" s="10" t="s">
        <v>3</v>
      </c>
      <c r="G70" s="10" t="s">
        <v>4</v>
      </c>
      <c r="H70" s="10" t="s">
        <v>5</v>
      </c>
      <c r="I70" s="10" t="s">
        <v>6</v>
      </c>
      <c r="J70" s="10" t="s">
        <v>7</v>
      </c>
      <c r="K70" s="10" t="s">
        <v>8</v>
      </c>
      <c r="L70" s="10" t="s">
        <v>9</v>
      </c>
      <c r="M70" s="10" t="s">
        <v>10</v>
      </c>
      <c r="N70" s="10" t="s">
        <v>11</v>
      </c>
      <c r="O70" s="10" t="s">
        <v>0</v>
      </c>
      <c r="P70" s="30" t="s">
        <v>25</v>
      </c>
      <c r="Q70" s="30" t="s">
        <v>24</v>
      </c>
      <c r="R70" s="37" t="s">
        <v>31</v>
      </c>
      <c r="S70" s="38" t="s">
        <v>32</v>
      </c>
      <c r="T70" s="37" t="s">
        <v>31</v>
      </c>
      <c r="U70" s="38" t="s">
        <v>32</v>
      </c>
    </row>
    <row r="71" spans="1:21" x14ac:dyDescent="0.2">
      <c r="A71" s="14" t="s">
        <v>44</v>
      </c>
      <c r="B71" s="15" t="s">
        <v>12</v>
      </c>
      <c r="C71" s="27" t="s">
        <v>22</v>
      </c>
      <c r="D71" s="17">
        <v>1</v>
      </c>
      <c r="E71" s="17">
        <v>1</v>
      </c>
      <c r="F71" s="17">
        <v>1</v>
      </c>
      <c r="G71" s="17">
        <v>1</v>
      </c>
      <c r="H71" s="17">
        <v>1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9">
        <f>+SUM(D71:O71)</f>
        <v>12</v>
      </c>
      <c r="Q71" s="19">
        <f>+ROUNDUP(AVERAGE(D71:O71),0)</f>
        <v>1</v>
      </c>
      <c r="R71" s="35"/>
      <c r="S71" s="32"/>
      <c r="T71" s="32"/>
      <c r="U71" s="32"/>
    </row>
    <row r="72" spans="1:21" x14ac:dyDescent="0.2">
      <c r="A72" s="16"/>
      <c r="B72" s="15" t="s">
        <v>45</v>
      </c>
      <c r="C72" s="28"/>
      <c r="D72" s="18">
        <v>52.4</v>
      </c>
      <c r="E72" s="18">
        <v>50.755000000000003</v>
      </c>
      <c r="F72" s="18">
        <v>54.56</v>
      </c>
      <c r="G72" s="18">
        <v>52.8</v>
      </c>
      <c r="H72" s="18">
        <v>54.56</v>
      </c>
      <c r="I72" s="18">
        <v>52.09</v>
      </c>
      <c r="J72" s="18">
        <v>48.72</v>
      </c>
      <c r="K72" s="18">
        <v>52.09</v>
      </c>
      <c r="L72" s="18">
        <v>50.4</v>
      </c>
      <c r="M72" s="18">
        <v>52.09</v>
      </c>
      <c r="N72" s="18">
        <v>50.4</v>
      </c>
      <c r="O72" s="18">
        <v>52.09</v>
      </c>
      <c r="P72" s="19">
        <f t="shared" ref="P72:P88" si="0">+SUM(D72:O72)</f>
        <v>622.95500000000004</v>
      </c>
      <c r="Q72" s="19">
        <f t="shared" ref="Q72:Q88" si="1">+ROUNDUP(AVERAGE(D72:O72),0)</f>
        <v>52</v>
      </c>
      <c r="R72" s="32"/>
      <c r="S72" s="32"/>
      <c r="T72" s="32"/>
      <c r="U72" s="32"/>
    </row>
    <row r="73" spans="1:21" x14ac:dyDescent="0.2">
      <c r="A73" s="16"/>
      <c r="B73" s="15" t="s">
        <v>46</v>
      </c>
      <c r="C73" s="29" t="s">
        <v>22</v>
      </c>
      <c r="D73" s="8">
        <v>1</v>
      </c>
      <c r="E73" s="8"/>
      <c r="F73" s="8"/>
      <c r="G73" s="8"/>
      <c r="H73" s="8">
        <v>2</v>
      </c>
      <c r="I73" s="8"/>
      <c r="J73" s="8"/>
      <c r="K73" s="8">
        <v>1</v>
      </c>
      <c r="L73" s="8"/>
      <c r="M73" s="8"/>
      <c r="N73" s="8"/>
      <c r="O73" s="8">
        <v>1</v>
      </c>
      <c r="P73" s="19">
        <f t="shared" si="0"/>
        <v>5</v>
      </c>
      <c r="Q73" s="19">
        <f t="shared" si="1"/>
        <v>2</v>
      </c>
      <c r="R73" s="32"/>
      <c r="S73" s="32"/>
      <c r="T73" s="32"/>
      <c r="U73" s="32"/>
    </row>
    <row r="74" spans="1:21" x14ac:dyDescent="0.2">
      <c r="A74" s="14"/>
      <c r="B74" s="15" t="s">
        <v>47</v>
      </c>
      <c r="C74" s="28" t="s">
        <v>22</v>
      </c>
      <c r="D74" s="18">
        <v>2</v>
      </c>
      <c r="E74" s="18">
        <v>2</v>
      </c>
      <c r="F74" s="18">
        <v>1</v>
      </c>
      <c r="G74" s="18">
        <v>3</v>
      </c>
      <c r="H74" s="18">
        <v>3</v>
      </c>
      <c r="I74" s="18">
        <v>2</v>
      </c>
      <c r="J74" s="18">
        <v>2</v>
      </c>
      <c r="K74" s="18">
        <v>1</v>
      </c>
      <c r="L74" s="18">
        <v>1</v>
      </c>
      <c r="M74" s="18">
        <v>4</v>
      </c>
      <c r="N74" s="18">
        <v>3</v>
      </c>
      <c r="O74" s="18">
        <v>3</v>
      </c>
      <c r="P74" s="19">
        <f t="shared" si="0"/>
        <v>27</v>
      </c>
      <c r="Q74" s="19">
        <f t="shared" si="1"/>
        <v>3</v>
      </c>
      <c r="R74" s="32"/>
      <c r="S74" s="32"/>
      <c r="T74" s="32"/>
      <c r="U74" s="32"/>
    </row>
    <row r="75" spans="1:21" x14ac:dyDescent="0.2">
      <c r="A75" s="16"/>
      <c r="B75" s="15" t="s">
        <v>48</v>
      </c>
      <c r="C75" s="29" t="s">
        <v>22</v>
      </c>
      <c r="D75" s="8"/>
      <c r="E75" s="8">
        <v>1</v>
      </c>
      <c r="F75" s="8"/>
      <c r="G75" s="8">
        <v>2</v>
      </c>
      <c r="H75" s="8">
        <v>1</v>
      </c>
      <c r="I75" s="8"/>
      <c r="J75" s="8">
        <v>1</v>
      </c>
      <c r="K75" s="8"/>
      <c r="L75" s="8"/>
      <c r="M75" s="8"/>
      <c r="N75" s="8">
        <v>1</v>
      </c>
      <c r="O75" s="8">
        <v>2</v>
      </c>
      <c r="P75" s="19">
        <f t="shared" si="0"/>
        <v>8</v>
      </c>
      <c r="Q75" s="19">
        <f t="shared" si="1"/>
        <v>2</v>
      </c>
      <c r="R75" s="32"/>
      <c r="S75" s="32"/>
      <c r="T75" s="32"/>
      <c r="U75" s="32"/>
    </row>
    <row r="76" spans="1:21" x14ac:dyDescent="0.2">
      <c r="A76" s="14"/>
      <c r="B76" s="15" t="s">
        <v>49</v>
      </c>
      <c r="C76" s="28" t="s">
        <v>22</v>
      </c>
      <c r="D76" s="18">
        <v>142</v>
      </c>
      <c r="E76" s="18">
        <v>23</v>
      </c>
      <c r="F76" s="18">
        <v>13</v>
      </c>
      <c r="G76" s="18">
        <v>25</v>
      </c>
      <c r="H76" s="18">
        <v>40</v>
      </c>
      <c r="I76" s="18">
        <v>15</v>
      </c>
      <c r="J76" s="18">
        <v>23</v>
      </c>
      <c r="K76" s="18">
        <v>7</v>
      </c>
      <c r="L76" s="18">
        <v>11</v>
      </c>
      <c r="M76" s="18">
        <v>45</v>
      </c>
      <c r="N76" s="18">
        <v>75</v>
      </c>
      <c r="O76" s="18">
        <v>19</v>
      </c>
      <c r="P76" s="19">
        <f t="shared" si="0"/>
        <v>438</v>
      </c>
      <c r="Q76" s="19">
        <f t="shared" si="1"/>
        <v>37</v>
      </c>
      <c r="R76" s="32"/>
      <c r="S76" s="32"/>
      <c r="T76" s="32"/>
      <c r="U76" s="32"/>
    </row>
    <row r="77" spans="1:21" x14ac:dyDescent="0.2">
      <c r="A77" s="16"/>
      <c r="B77" s="15" t="s">
        <v>50</v>
      </c>
      <c r="C77" s="29" t="s">
        <v>22</v>
      </c>
      <c r="D77" s="8">
        <v>10</v>
      </c>
      <c r="E77" s="8">
        <v>4</v>
      </c>
      <c r="F77" s="8">
        <v>6</v>
      </c>
      <c r="G77" s="8">
        <v>9</v>
      </c>
      <c r="H77" s="8">
        <v>10</v>
      </c>
      <c r="I77" s="8">
        <v>6</v>
      </c>
      <c r="J77" s="8">
        <v>12</v>
      </c>
      <c r="K77" s="8">
        <v>7</v>
      </c>
      <c r="L77" s="8">
        <v>5</v>
      </c>
      <c r="M77" s="8">
        <v>7</v>
      </c>
      <c r="N77" s="8">
        <v>7</v>
      </c>
      <c r="O77" s="8">
        <v>3</v>
      </c>
      <c r="P77" s="19">
        <f t="shared" si="0"/>
        <v>86</v>
      </c>
      <c r="Q77" s="19">
        <f t="shared" si="1"/>
        <v>8</v>
      </c>
      <c r="R77" s="32"/>
      <c r="S77" s="32"/>
      <c r="T77" s="32"/>
      <c r="U77" s="32"/>
    </row>
    <row r="78" spans="1:21" x14ac:dyDescent="0.2">
      <c r="A78" s="16"/>
      <c r="B78" s="15" t="s">
        <v>51</v>
      </c>
      <c r="C78" s="28" t="s">
        <v>22</v>
      </c>
      <c r="D78" s="18">
        <v>29</v>
      </c>
      <c r="E78" s="18">
        <v>28</v>
      </c>
      <c r="F78" s="18">
        <v>28</v>
      </c>
      <c r="G78" s="18">
        <v>40</v>
      </c>
      <c r="H78" s="18">
        <v>30</v>
      </c>
      <c r="I78" s="18">
        <v>29</v>
      </c>
      <c r="J78" s="18">
        <v>28</v>
      </c>
      <c r="K78" s="18">
        <v>28</v>
      </c>
      <c r="L78" s="18">
        <v>28</v>
      </c>
      <c r="M78" s="18">
        <v>40</v>
      </c>
      <c r="N78" s="18">
        <v>28</v>
      </c>
      <c r="O78" s="18">
        <v>29</v>
      </c>
      <c r="P78" s="19">
        <f t="shared" si="0"/>
        <v>365</v>
      </c>
      <c r="Q78" s="19">
        <f t="shared" si="1"/>
        <v>31</v>
      </c>
      <c r="R78" s="32"/>
      <c r="S78" s="32"/>
      <c r="T78" s="32"/>
      <c r="U78" s="32"/>
    </row>
    <row r="79" spans="1:21" x14ac:dyDescent="0.2">
      <c r="A79" s="16"/>
      <c r="B79" s="15" t="s">
        <v>52</v>
      </c>
      <c r="C79" s="29" t="s">
        <v>22</v>
      </c>
      <c r="D79" s="8">
        <v>175</v>
      </c>
      <c r="E79" s="8">
        <v>153</v>
      </c>
      <c r="F79" s="8">
        <v>111</v>
      </c>
      <c r="G79" s="8">
        <v>118</v>
      </c>
      <c r="H79" s="8">
        <v>114</v>
      </c>
      <c r="I79" s="8">
        <v>140</v>
      </c>
      <c r="J79" s="8">
        <v>126</v>
      </c>
      <c r="K79" s="8">
        <v>147</v>
      </c>
      <c r="L79" s="8">
        <v>105</v>
      </c>
      <c r="M79" s="8">
        <v>116</v>
      </c>
      <c r="N79" s="8">
        <v>126</v>
      </c>
      <c r="O79" s="8">
        <v>150</v>
      </c>
      <c r="P79" s="19">
        <f t="shared" si="0"/>
        <v>1581</v>
      </c>
      <c r="Q79" s="19">
        <f t="shared" si="1"/>
        <v>132</v>
      </c>
      <c r="R79" s="32"/>
      <c r="S79" s="32"/>
      <c r="T79" s="32"/>
      <c r="U79" s="32"/>
    </row>
    <row r="80" spans="1:21" x14ac:dyDescent="0.2">
      <c r="A80" s="59" t="s">
        <v>53</v>
      </c>
      <c r="B80" s="15" t="s">
        <v>54</v>
      </c>
      <c r="C80" s="28" t="s">
        <v>22</v>
      </c>
      <c r="D80" s="18"/>
      <c r="E80" s="18"/>
      <c r="F80" s="18">
        <v>1</v>
      </c>
      <c r="G80" s="18"/>
      <c r="H80" s="18"/>
      <c r="I80" s="18">
        <v>1</v>
      </c>
      <c r="J80" s="18"/>
      <c r="K80" s="18"/>
      <c r="L80" s="18">
        <v>1</v>
      </c>
      <c r="M80" s="18"/>
      <c r="N80" s="18"/>
      <c r="O80" s="18">
        <v>1</v>
      </c>
      <c r="P80" s="19">
        <f t="shared" si="0"/>
        <v>4</v>
      </c>
      <c r="Q80" s="19">
        <f t="shared" si="1"/>
        <v>1</v>
      </c>
      <c r="R80" s="32"/>
      <c r="S80" s="32"/>
      <c r="T80" s="32"/>
      <c r="U80" s="32"/>
    </row>
    <row r="81" spans="1:21" x14ac:dyDescent="0.2">
      <c r="A81" s="14" t="s">
        <v>55</v>
      </c>
      <c r="B81" s="15" t="s">
        <v>106</v>
      </c>
      <c r="C81" s="27" t="s">
        <v>23</v>
      </c>
      <c r="D81" s="17">
        <v>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9">
        <f t="shared" si="0"/>
        <v>12</v>
      </c>
      <c r="Q81" s="19">
        <f t="shared" si="1"/>
        <v>1</v>
      </c>
      <c r="R81" s="32"/>
      <c r="S81" s="32"/>
      <c r="T81" s="32"/>
      <c r="U81" s="32"/>
    </row>
    <row r="82" spans="1:21" x14ac:dyDescent="0.2">
      <c r="A82" s="16"/>
      <c r="B82" s="15" t="s">
        <v>56</v>
      </c>
      <c r="C82" s="28" t="s">
        <v>23</v>
      </c>
      <c r="D82" s="18">
        <v>1</v>
      </c>
      <c r="E82" s="18">
        <v>1</v>
      </c>
      <c r="F82" s="18">
        <v>1</v>
      </c>
      <c r="G82" s="18">
        <v>1</v>
      </c>
      <c r="H82" s="18">
        <v>1</v>
      </c>
      <c r="I82" s="18">
        <v>1</v>
      </c>
      <c r="J82" s="18">
        <v>1</v>
      </c>
      <c r="K82" s="18">
        <v>1</v>
      </c>
      <c r="L82" s="18">
        <v>1</v>
      </c>
      <c r="M82" s="18">
        <v>1</v>
      </c>
      <c r="N82" s="18">
        <v>1</v>
      </c>
      <c r="O82" s="18">
        <v>1</v>
      </c>
      <c r="P82" s="19">
        <f t="shared" si="0"/>
        <v>12</v>
      </c>
      <c r="Q82" s="19">
        <f t="shared" si="1"/>
        <v>1</v>
      </c>
      <c r="R82" s="32"/>
      <c r="S82" s="32"/>
      <c r="T82" s="32"/>
      <c r="U82" s="32"/>
    </row>
    <row r="83" spans="1:21" x14ac:dyDescent="0.2">
      <c r="A83" s="59" t="s">
        <v>57</v>
      </c>
      <c r="B83" s="15" t="s">
        <v>107</v>
      </c>
      <c r="C83" s="29" t="s">
        <v>23</v>
      </c>
      <c r="D83" s="8">
        <v>1</v>
      </c>
      <c r="E83" s="8">
        <v>1</v>
      </c>
      <c r="F83" s="8">
        <v>1</v>
      </c>
      <c r="G83" s="8">
        <v>1</v>
      </c>
      <c r="H83" s="8">
        <v>1</v>
      </c>
      <c r="I83" s="8">
        <v>1</v>
      </c>
      <c r="J83" s="8">
        <v>1</v>
      </c>
      <c r="K83" s="8">
        <v>1</v>
      </c>
      <c r="L83" s="8">
        <v>1</v>
      </c>
      <c r="M83" s="8">
        <v>1</v>
      </c>
      <c r="N83" s="8">
        <v>1</v>
      </c>
      <c r="O83" s="8">
        <v>1</v>
      </c>
      <c r="P83" s="19">
        <f t="shared" si="0"/>
        <v>12</v>
      </c>
      <c r="Q83" s="19">
        <f t="shared" si="1"/>
        <v>1</v>
      </c>
      <c r="R83" s="33"/>
      <c r="S83" s="32"/>
      <c r="T83" s="32"/>
      <c r="U83" s="32"/>
    </row>
    <row r="84" spans="1:21" x14ac:dyDescent="0.2">
      <c r="A84" s="14"/>
      <c r="B84" s="15" t="s">
        <v>105</v>
      </c>
      <c r="C84" s="28" t="s">
        <v>22</v>
      </c>
      <c r="D84" s="18">
        <v>615</v>
      </c>
      <c r="E84" s="18">
        <v>602</v>
      </c>
      <c r="F84" s="18">
        <v>878</v>
      </c>
      <c r="G84" s="18">
        <v>596</v>
      </c>
      <c r="H84" s="18">
        <v>590</v>
      </c>
      <c r="I84" s="18">
        <v>581</v>
      </c>
      <c r="J84" s="18">
        <v>581</v>
      </c>
      <c r="K84" s="18">
        <v>586</v>
      </c>
      <c r="L84" s="18">
        <v>857</v>
      </c>
      <c r="M84" s="18">
        <v>603</v>
      </c>
      <c r="N84" s="18">
        <v>619</v>
      </c>
      <c r="O84" s="18">
        <v>615</v>
      </c>
      <c r="P84" s="19">
        <f t="shared" si="0"/>
        <v>7723</v>
      </c>
      <c r="Q84" s="19">
        <f t="shared" si="1"/>
        <v>644</v>
      </c>
      <c r="R84" s="32"/>
      <c r="S84" s="32"/>
      <c r="T84" s="32"/>
      <c r="U84" s="32"/>
    </row>
    <row r="85" spans="1:21" x14ac:dyDescent="0.2">
      <c r="A85" s="16"/>
      <c r="B85" s="15" t="s">
        <v>58</v>
      </c>
      <c r="C85" s="29" t="s">
        <v>22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9">
        <f t="shared" si="0"/>
        <v>0</v>
      </c>
      <c r="Q85" s="19"/>
      <c r="R85" s="32"/>
      <c r="S85" s="32"/>
      <c r="T85" s="32"/>
      <c r="U85" s="32"/>
    </row>
    <row r="86" spans="1:21" x14ac:dyDescent="0.2">
      <c r="A86" s="59" t="s">
        <v>59</v>
      </c>
      <c r="B86" s="15" t="s">
        <v>108</v>
      </c>
      <c r="C86" s="28" t="s">
        <v>23</v>
      </c>
      <c r="D86" s="18"/>
      <c r="E86" s="18"/>
      <c r="F86" s="18">
        <v>3</v>
      </c>
      <c r="G86" s="18"/>
      <c r="H86" s="18"/>
      <c r="I86" s="18">
        <v>2</v>
      </c>
      <c r="J86" s="18"/>
      <c r="K86" s="18"/>
      <c r="L86" s="18"/>
      <c r="M86" s="18">
        <v>1</v>
      </c>
      <c r="N86" s="18"/>
      <c r="O86" s="18"/>
      <c r="P86" s="19">
        <f t="shared" si="0"/>
        <v>6</v>
      </c>
      <c r="Q86" s="19">
        <f t="shared" si="1"/>
        <v>2</v>
      </c>
      <c r="R86" s="36"/>
      <c r="S86" s="32"/>
      <c r="T86" s="32"/>
      <c r="U86" s="32"/>
    </row>
    <row r="87" spans="1:21" x14ac:dyDescent="0.2">
      <c r="A87" s="14" t="s">
        <v>60</v>
      </c>
      <c r="B87" s="15" t="s">
        <v>61</v>
      </c>
      <c r="C87" s="29" t="s">
        <v>23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1</v>
      </c>
      <c r="M87" s="8">
        <v>1</v>
      </c>
      <c r="N87" s="8">
        <v>1</v>
      </c>
      <c r="O87" s="8">
        <v>1</v>
      </c>
      <c r="P87" s="19">
        <f t="shared" si="0"/>
        <v>12</v>
      </c>
      <c r="Q87" s="19">
        <f t="shared" si="1"/>
        <v>1</v>
      </c>
      <c r="R87" s="32"/>
      <c r="S87" s="32"/>
      <c r="T87" s="32"/>
      <c r="U87" s="32"/>
    </row>
    <row r="88" spans="1:21" x14ac:dyDescent="0.2">
      <c r="A88" s="14"/>
      <c r="B88" s="15" t="s">
        <v>62</v>
      </c>
      <c r="C88" s="28" t="s">
        <v>22</v>
      </c>
      <c r="D88" s="18">
        <v>20</v>
      </c>
      <c r="E88" s="18">
        <v>24</v>
      </c>
      <c r="F88" s="18">
        <v>13</v>
      </c>
      <c r="G88" s="18">
        <v>11</v>
      </c>
      <c r="H88" s="18">
        <v>40</v>
      </c>
      <c r="I88" s="18">
        <v>15</v>
      </c>
      <c r="J88" s="18">
        <v>15</v>
      </c>
      <c r="K88" s="18">
        <v>7</v>
      </c>
      <c r="L88" s="18">
        <v>11</v>
      </c>
      <c r="M88" s="18">
        <v>45</v>
      </c>
      <c r="N88" s="18">
        <v>76</v>
      </c>
      <c r="O88" s="18"/>
      <c r="P88" s="19">
        <f t="shared" si="0"/>
        <v>277</v>
      </c>
      <c r="Q88" s="19">
        <f t="shared" si="1"/>
        <v>26</v>
      </c>
      <c r="R88" s="32"/>
      <c r="S88" s="32"/>
      <c r="T88" s="32"/>
      <c r="U88" s="32"/>
    </row>
    <row r="89" spans="1:21" x14ac:dyDescent="0.2">
      <c r="A89" s="45"/>
      <c r="B89" s="46"/>
      <c r="C89" s="43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1:21" x14ac:dyDescent="0.2">
      <c r="A90" s="45"/>
      <c r="B90" s="46"/>
      <c r="C90" s="43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1:21" ht="15.75" x14ac:dyDescent="0.25">
      <c r="A91" s="41" t="s">
        <v>110</v>
      </c>
    </row>
    <row r="92" spans="1:21" ht="15.75" x14ac:dyDescent="0.25">
      <c r="A92" s="41"/>
    </row>
    <row r="93" spans="1:21" x14ac:dyDescent="0.2">
      <c r="R93" s="68" t="s">
        <v>28</v>
      </c>
      <c r="S93" s="69"/>
      <c r="T93" s="69"/>
      <c r="U93" s="69"/>
    </row>
    <row r="94" spans="1:21" x14ac:dyDescent="0.2">
      <c r="R94" s="66" t="s">
        <v>29</v>
      </c>
      <c r="S94" s="67"/>
      <c r="T94" s="66" t="s">
        <v>30</v>
      </c>
      <c r="U94" s="67"/>
    </row>
    <row r="95" spans="1:21" ht="15.75" x14ac:dyDescent="0.25">
      <c r="A95" s="40"/>
      <c r="B95" s="40"/>
      <c r="C95" s="40"/>
      <c r="D95" s="40"/>
      <c r="E95" s="40"/>
      <c r="F95" s="40"/>
      <c r="G95" s="60" t="s">
        <v>112</v>
      </c>
      <c r="H95" s="61"/>
      <c r="I95" s="61"/>
      <c r="J95" s="61"/>
      <c r="K95" s="61"/>
      <c r="L95" s="61"/>
      <c r="M95" s="61"/>
      <c r="N95" s="61"/>
      <c r="O95" s="41"/>
      <c r="P95" s="47"/>
      <c r="Q95" s="40"/>
      <c r="R95" s="42"/>
      <c r="S95" s="42"/>
      <c r="T95" s="42"/>
      <c r="U95" s="42"/>
    </row>
    <row r="100" spans="1:21" x14ac:dyDescent="0.2">
      <c r="R100" s="68" t="s">
        <v>28</v>
      </c>
      <c r="S100" s="69"/>
      <c r="T100" s="69"/>
      <c r="U100" s="69"/>
    </row>
    <row r="101" spans="1:21" x14ac:dyDescent="0.2">
      <c r="R101" s="66" t="s">
        <v>29</v>
      </c>
      <c r="S101" s="67"/>
      <c r="T101" s="66" t="s">
        <v>30</v>
      </c>
      <c r="U101" s="67"/>
    </row>
    <row r="102" spans="1:21" ht="15.75" x14ac:dyDescent="0.25">
      <c r="A102" s="40"/>
      <c r="B102" s="40"/>
      <c r="C102" s="40"/>
      <c r="D102" s="40"/>
      <c r="E102" s="40"/>
      <c r="F102" s="40"/>
      <c r="G102" s="39" t="s">
        <v>34</v>
      </c>
      <c r="H102" s="41"/>
      <c r="I102" s="41"/>
      <c r="J102" s="41"/>
      <c r="K102" s="41"/>
      <c r="L102" s="41"/>
      <c r="M102" s="41"/>
      <c r="N102" s="41"/>
      <c r="O102" s="41"/>
      <c r="P102" s="47"/>
      <c r="Q102" s="40"/>
      <c r="R102" s="42"/>
      <c r="S102" s="42"/>
      <c r="T102" s="42"/>
      <c r="U102" s="42"/>
    </row>
    <row r="106" spans="1:21" x14ac:dyDescent="0.2">
      <c r="G106" s="39" t="s">
        <v>35</v>
      </c>
      <c r="H106" s="39"/>
      <c r="I106" s="39"/>
      <c r="J106" s="39"/>
      <c r="K106" s="39"/>
      <c r="L106" s="39"/>
      <c r="M106" s="39"/>
      <c r="N106" s="39"/>
      <c r="O106" s="39"/>
      <c r="P106" s="39"/>
      <c r="R106" s="68" t="s">
        <v>28</v>
      </c>
      <c r="S106" s="69"/>
      <c r="T106" s="69"/>
      <c r="U106" s="69"/>
    </row>
    <row r="107" spans="1:21" x14ac:dyDescent="0.2"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R107" s="66" t="s">
        <v>29</v>
      </c>
      <c r="S107" s="67"/>
      <c r="T107" s="66" t="s">
        <v>30</v>
      </c>
      <c r="U107" s="67"/>
    </row>
    <row r="108" spans="1:21" ht="15" x14ac:dyDescent="0.2">
      <c r="G108" s="39"/>
      <c r="H108" s="39"/>
      <c r="I108" s="39" t="s">
        <v>36</v>
      </c>
      <c r="J108" s="39"/>
      <c r="K108" s="39"/>
      <c r="L108" s="39"/>
      <c r="M108" s="39"/>
      <c r="N108" s="39"/>
      <c r="O108" s="39"/>
      <c r="P108" s="39"/>
      <c r="R108" s="42"/>
      <c r="S108" s="42"/>
      <c r="T108" s="42"/>
      <c r="U108" s="42"/>
    </row>
    <row r="109" spans="1:21" ht="15" x14ac:dyDescent="0.2"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R109" s="42"/>
      <c r="S109" s="42"/>
      <c r="T109" s="42"/>
      <c r="U109" s="42"/>
    </row>
    <row r="110" spans="1:21" ht="15" x14ac:dyDescent="0.2">
      <c r="G110" s="39"/>
      <c r="H110" s="39"/>
      <c r="I110" s="39" t="s">
        <v>37</v>
      </c>
      <c r="J110" s="39"/>
      <c r="K110" s="39"/>
      <c r="L110" s="39"/>
      <c r="M110" s="39"/>
      <c r="N110" s="39"/>
      <c r="O110" s="39"/>
      <c r="P110" s="39"/>
      <c r="R110" s="42"/>
      <c r="S110" s="42"/>
      <c r="T110" s="42"/>
      <c r="U110" s="42"/>
    </row>
    <row r="111" spans="1:21" ht="15" x14ac:dyDescent="0.2">
      <c r="G111" s="39"/>
      <c r="H111" s="39"/>
      <c r="I111" s="39"/>
      <c r="J111" s="39" t="s">
        <v>38</v>
      </c>
      <c r="K111" s="39"/>
      <c r="L111" s="39"/>
      <c r="M111" s="39"/>
      <c r="N111" s="39"/>
      <c r="O111" s="39"/>
      <c r="P111" s="39"/>
      <c r="R111" s="42"/>
      <c r="S111" s="42"/>
      <c r="T111" s="42"/>
      <c r="U111" s="42"/>
    </row>
    <row r="112" spans="1:21" x14ac:dyDescent="0.2"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4" spans="1:21" ht="15.75" x14ac:dyDescent="0.25">
      <c r="A114" s="41" t="s">
        <v>39</v>
      </c>
    </row>
    <row r="116" spans="1:21" x14ac:dyDescent="0.2">
      <c r="R116" s="73" t="s">
        <v>43</v>
      </c>
      <c r="S116" s="74"/>
      <c r="T116" s="74"/>
      <c r="U116" s="75"/>
    </row>
    <row r="117" spans="1:21" x14ac:dyDescent="0.2">
      <c r="R117" s="58"/>
      <c r="S117" s="58"/>
      <c r="T117" s="58"/>
      <c r="U117" s="58"/>
    </row>
    <row r="118" spans="1:21" ht="15" x14ac:dyDescent="0.2">
      <c r="G118" s="48"/>
      <c r="J118" s="62" t="s">
        <v>111</v>
      </c>
      <c r="K118" s="62"/>
      <c r="R118" s="76"/>
      <c r="S118" s="77"/>
      <c r="T118" s="77"/>
      <c r="U118" s="78"/>
    </row>
    <row r="119" spans="1:21" ht="15" x14ac:dyDescent="0.2">
      <c r="J119" s="48" t="s">
        <v>40</v>
      </c>
      <c r="R119" s="63"/>
      <c r="S119" s="64"/>
      <c r="T119" s="64"/>
      <c r="U119" s="65"/>
    </row>
    <row r="120" spans="1:21" ht="15" x14ac:dyDescent="0.2">
      <c r="J120" s="48" t="s">
        <v>41</v>
      </c>
      <c r="R120" s="63"/>
      <c r="S120" s="64"/>
      <c r="T120" s="64"/>
      <c r="U120" s="65"/>
    </row>
    <row r="121" spans="1:21" ht="15" x14ac:dyDescent="0.2">
      <c r="J121" s="48" t="s">
        <v>42</v>
      </c>
      <c r="R121" s="63"/>
      <c r="S121" s="64"/>
      <c r="T121" s="64"/>
      <c r="U121" s="65"/>
    </row>
    <row r="122" spans="1:21" ht="15" x14ac:dyDescent="0.2">
      <c r="J122" s="48" t="s">
        <v>109</v>
      </c>
      <c r="R122" s="63"/>
      <c r="S122" s="64"/>
      <c r="T122" s="64"/>
      <c r="U122" s="65"/>
    </row>
    <row r="127" spans="1:21" x14ac:dyDescent="0.2">
      <c r="A127" s="39">
        <v>1</v>
      </c>
      <c r="B127" s="39" t="s">
        <v>90</v>
      </c>
      <c r="C127" s="39"/>
      <c r="D127" s="39"/>
      <c r="E127" s="39"/>
      <c r="F127" s="39"/>
      <c r="G127" s="39"/>
      <c r="H127" s="39"/>
      <c r="I127" s="39"/>
      <c r="L127" s="39"/>
    </row>
    <row r="128" spans="1:21" x14ac:dyDescent="0.2">
      <c r="J128" s="39"/>
      <c r="K128" s="39"/>
    </row>
    <row r="129" spans="2:10" x14ac:dyDescent="0.2">
      <c r="B129" s="55" t="s">
        <v>64</v>
      </c>
      <c r="C129" s="56"/>
      <c r="D129" s="57"/>
      <c r="E129" s="56" t="s">
        <v>65</v>
      </c>
      <c r="F129" s="53"/>
      <c r="G129" s="53"/>
      <c r="H129" s="53"/>
      <c r="I129" s="53"/>
    </row>
    <row r="130" spans="2:10" x14ac:dyDescent="0.2">
      <c r="B130" s="52" t="s">
        <v>66</v>
      </c>
      <c r="C130" s="53"/>
      <c r="D130" s="54"/>
      <c r="E130" s="53" t="s">
        <v>67</v>
      </c>
      <c r="F130" s="53"/>
      <c r="G130" s="53"/>
      <c r="H130" s="53"/>
      <c r="I130" s="53"/>
      <c r="J130" s="54"/>
    </row>
    <row r="131" spans="2:10" x14ac:dyDescent="0.2">
      <c r="B131" s="52" t="s">
        <v>68</v>
      </c>
      <c r="C131" s="53"/>
      <c r="D131" s="54"/>
      <c r="E131" s="53"/>
      <c r="F131" s="53"/>
      <c r="G131" s="53"/>
      <c r="H131" s="53"/>
      <c r="I131" s="53"/>
      <c r="J131" s="54"/>
    </row>
    <row r="132" spans="2:10" x14ac:dyDescent="0.2">
      <c r="B132" s="52" t="s">
        <v>69</v>
      </c>
      <c r="C132" s="53"/>
      <c r="D132" s="54"/>
      <c r="E132" s="53"/>
      <c r="F132" s="53"/>
      <c r="G132" s="53"/>
      <c r="H132" s="53"/>
      <c r="I132" s="53"/>
      <c r="J132" s="54"/>
    </row>
    <row r="133" spans="2:10" x14ac:dyDescent="0.2">
      <c r="B133" s="52" t="s">
        <v>70</v>
      </c>
      <c r="C133" s="53"/>
      <c r="D133" s="54"/>
      <c r="E133" s="53"/>
      <c r="F133" s="53"/>
      <c r="G133" s="53"/>
      <c r="H133" s="53"/>
      <c r="I133" s="53"/>
      <c r="J133" s="54"/>
    </row>
    <row r="134" spans="2:10" x14ac:dyDescent="0.2">
      <c r="B134" s="52" t="s">
        <v>71</v>
      </c>
      <c r="C134" s="53"/>
      <c r="D134" s="54"/>
      <c r="E134" s="53"/>
      <c r="F134" s="53"/>
      <c r="G134" s="53"/>
      <c r="H134" s="53"/>
      <c r="I134" s="53"/>
      <c r="J134" s="54"/>
    </row>
    <row r="135" spans="2:10" x14ac:dyDescent="0.2">
      <c r="B135" s="52" t="s">
        <v>72</v>
      </c>
      <c r="C135" s="53"/>
      <c r="D135" s="54"/>
      <c r="E135" s="53"/>
      <c r="F135" s="53"/>
      <c r="G135" s="53"/>
      <c r="H135" s="53"/>
      <c r="I135" s="53"/>
      <c r="J135" s="54"/>
    </row>
    <row r="136" spans="2:10" x14ac:dyDescent="0.2">
      <c r="B136" s="52" t="s">
        <v>73</v>
      </c>
      <c r="C136" s="53"/>
      <c r="D136" s="54"/>
      <c r="E136" s="53"/>
      <c r="F136" s="53"/>
      <c r="G136" s="53"/>
      <c r="H136" s="53"/>
      <c r="I136" s="53"/>
      <c r="J136" s="54"/>
    </row>
    <row r="137" spans="2:10" x14ac:dyDescent="0.2">
      <c r="B137" s="52" t="s">
        <v>104</v>
      </c>
      <c r="C137" s="53"/>
      <c r="D137" s="54"/>
      <c r="E137" s="52"/>
      <c r="F137" s="53"/>
      <c r="G137" s="53"/>
      <c r="H137" s="53"/>
      <c r="I137" s="53"/>
      <c r="J137" s="54"/>
    </row>
    <row r="138" spans="2:10" x14ac:dyDescent="0.2">
      <c r="B138" s="52" t="s">
        <v>74</v>
      </c>
      <c r="C138" s="53"/>
      <c r="D138" s="54"/>
      <c r="E138" s="53"/>
      <c r="F138" s="53"/>
      <c r="G138" s="53"/>
      <c r="H138" s="53"/>
      <c r="I138" s="53"/>
      <c r="J138" s="54"/>
    </row>
    <row r="139" spans="2:10" x14ac:dyDescent="0.2">
      <c r="B139" s="49"/>
      <c r="C139" s="50"/>
      <c r="D139" s="51"/>
      <c r="E139" s="50"/>
      <c r="F139" s="50"/>
      <c r="G139" s="50"/>
      <c r="H139" s="50"/>
      <c r="I139" s="50"/>
      <c r="J139" s="54"/>
    </row>
    <row r="140" spans="2:10" x14ac:dyDescent="0.2">
      <c r="J140" s="51"/>
    </row>
    <row r="147" spans="1:13" x14ac:dyDescent="0.2">
      <c r="A147" s="39">
        <v>2</v>
      </c>
      <c r="B147" s="39" t="s">
        <v>91</v>
      </c>
      <c r="C147" s="39"/>
      <c r="D147" s="39"/>
      <c r="E147" s="39"/>
      <c r="F147" s="39"/>
      <c r="G147" s="39"/>
      <c r="H147" s="39"/>
      <c r="I147" s="39"/>
      <c r="L147" s="39"/>
      <c r="M147" s="39"/>
    </row>
    <row r="148" spans="1:13" x14ac:dyDescent="0.2">
      <c r="A148" t="s">
        <v>75</v>
      </c>
      <c r="J148" s="39"/>
      <c r="K148" s="39"/>
    </row>
    <row r="149" spans="1:13" x14ac:dyDescent="0.2">
      <c r="B149" t="s">
        <v>76</v>
      </c>
    </row>
    <row r="150" spans="1:13" x14ac:dyDescent="0.2">
      <c r="B150" t="s">
        <v>77</v>
      </c>
    </row>
    <row r="152" spans="1:13" x14ac:dyDescent="0.2">
      <c r="A152" s="39">
        <v>3</v>
      </c>
      <c r="B152" s="39" t="s">
        <v>92</v>
      </c>
      <c r="C152" s="39"/>
      <c r="D152" s="39"/>
      <c r="E152" s="39"/>
      <c r="F152" s="39"/>
      <c r="G152" s="39"/>
      <c r="H152" s="39"/>
      <c r="I152" s="39"/>
      <c r="L152" s="39"/>
    </row>
    <row r="153" spans="1:13" x14ac:dyDescent="0.2">
      <c r="B153" t="s">
        <v>78</v>
      </c>
      <c r="J153" s="39"/>
      <c r="K153" s="39"/>
    </row>
    <row r="154" spans="1:13" x14ac:dyDescent="0.2">
      <c r="B154" t="s">
        <v>76</v>
      </c>
    </row>
    <row r="155" spans="1:13" x14ac:dyDescent="0.2">
      <c r="B155" t="s">
        <v>77</v>
      </c>
    </row>
    <row r="157" spans="1:13" x14ac:dyDescent="0.2">
      <c r="A157">
        <v>4</v>
      </c>
      <c r="B157" s="39" t="s">
        <v>93</v>
      </c>
      <c r="C157" s="39"/>
      <c r="D157" s="39"/>
      <c r="E157" s="39"/>
      <c r="F157" s="39"/>
      <c r="G157" s="39"/>
      <c r="H157" s="39"/>
      <c r="I157" s="39"/>
    </row>
    <row r="158" spans="1:13" x14ac:dyDescent="0.2">
      <c r="J158" s="39"/>
      <c r="K158" s="39"/>
    </row>
    <row r="159" spans="1:13" x14ac:dyDescent="0.2">
      <c r="A159" s="39">
        <v>5</v>
      </c>
      <c r="B159" s="39" t="s">
        <v>94</v>
      </c>
      <c r="C159" s="39"/>
      <c r="D159" s="39"/>
      <c r="E159" s="39"/>
      <c r="F159" s="39"/>
      <c r="G159" s="39"/>
      <c r="H159" s="39"/>
      <c r="I159" s="39"/>
      <c r="L159" s="39"/>
    </row>
    <row r="160" spans="1:13" x14ac:dyDescent="0.2">
      <c r="B160" t="s">
        <v>78</v>
      </c>
      <c r="J160" s="39"/>
      <c r="K160" s="39"/>
    </row>
    <row r="161" spans="1:20" x14ac:dyDescent="0.2">
      <c r="B161" t="s">
        <v>76</v>
      </c>
    </row>
    <row r="163" spans="1:20" x14ac:dyDescent="0.2">
      <c r="A163" s="39">
        <v>6</v>
      </c>
      <c r="B163" s="39" t="s">
        <v>95</v>
      </c>
      <c r="C163" s="39"/>
      <c r="D163" s="39"/>
      <c r="E163" s="39"/>
      <c r="F163" s="39"/>
      <c r="G163" s="39"/>
      <c r="H163" s="39"/>
      <c r="I163" s="39"/>
      <c r="L163" s="39"/>
      <c r="M163" s="39"/>
      <c r="N163" s="39"/>
      <c r="O163" s="39"/>
      <c r="P163" s="39"/>
      <c r="Q163" s="39"/>
      <c r="R163" s="39"/>
      <c r="S163" s="39"/>
      <c r="T163" s="39"/>
    </row>
    <row r="164" spans="1:20" x14ac:dyDescent="0.2">
      <c r="B164" t="s">
        <v>78</v>
      </c>
      <c r="J164" s="39"/>
      <c r="K164" s="39"/>
    </row>
    <row r="165" spans="1:20" x14ac:dyDescent="0.2">
      <c r="B165" t="s">
        <v>76</v>
      </c>
    </row>
    <row r="166" spans="1:20" x14ac:dyDescent="0.2">
      <c r="B166" t="s">
        <v>77</v>
      </c>
    </row>
    <row r="167" spans="1:20" x14ac:dyDescent="0.2">
      <c r="A167" s="39">
        <v>7</v>
      </c>
      <c r="B167" s="39" t="s">
        <v>96</v>
      </c>
      <c r="C167" s="39"/>
      <c r="D167" s="39"/>
      <c r="E167" s="39"/>
      <c r="F167" s="39"/>
      <c r="G167" s="39"/>
      <c r="H167" s="39"/>
      <c r="I167" s="39"/>
      <c r="L167" s="39"/>
      <c r="M167" s="39"/>
      <c r="N167" s="39"/>
      <c r="O167" s="39"/>
    </row>
    <row r="168" spans="1:20" x14ac:dyDescent="0.2">
      <c r="A168" s="39">
        <v>8</v>
      </c>
      <c r="B168" s="39" t="s">
        <v>97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</row>
    <row r="169" spans="1:20" x14ac:dyDescent="0.2">
      <c r="B169" t="s">
        <v>78</v>
      </c>
      <c r="J169" s="39"/>
      <c r="K169" s="39"/>
    </row>
    <row r="170" spans="1:20" x14ac:dyDescent="0.2">
      <c r="B170" t="s">
        <v>76</v>
      </c>
    </row>
    <row r="171" spans="1:20" x14ac:dyDescent="0.2">
      <c r="B171" t="s">
        <v>77</v>
      </c>
    </row>
    <row r="173" spans="1:20" x14ac:dyDescent="0.2">
      <c r="A173" s="39">
        <v>9</v>
      </c>
      <c r="B173" s="39" t="s">
        <v>98</v>
      </c>
      <c r="C173" s="39"/>
      <c r="D173" s="39"/>
      <c r="E173" s="39"/>
      <c r="F173" s="39"/>
      <c r="G173" s="39"/>
      <c r="H173" s="39"/>
      <c r="I173" s="39"/>
      <c r="L173" s="39"/>
      <c r="M173" s="39"/>
    </row>
    <row r="174" spans="1:20" x14ac:dyDescent="0.2">
      <c r="B174" t="s">
        <v>78</v>
      </c>
      <c r="J174" s="39"/>
      <c r="K174" s="39"/>
    </row>
    <row r="175" spans="1:20" x14ac:dyDescent="0.2">
      <c r="B175" t="s">
        <v>76</v>
      </c>
    </row>
    <row r="176" spans="1:20" x14ac:dyDescent="0.2">
      <c r="B176" t="s">
        <v>77</v>
      </c>
    </row>
    <row r="178" spans="1:14" x14ac:dyDescent="0.2">
      <c r="A178" s="39">
        <v>10</v>
      </c>
      <c r="B178" s="39" t="s">
        <v>99</v>
      </c>
      <c r="C178" s="39"/>
      <c r="D178" s="39"/>
      <c r="E178" s="39"/>
      <c r="F178" s="39"/>
      <c r="G178" s="39"/>
      <c r="H178" s="39"/>
      <c r="I178" s="39"/>
      <c r="L178" s="39"/>
      <c r="M178" s="39"/>
    </row>
    <row r="179" spans="1:14" x14ac:dyDescent="0.2">
      <c r="B179" t="s">
        <v>78</v>
      </c>
      <c r="J179" s="39"/>
      <c r="K179" s="39"/>
    </row>
    <row r="180" spans="1:14" x14ac:dyDescent="0.2">
      <c r="B180" t="s">
        <v>76</v>
      </c>
    </row>
    <row r="181" spans="1:14" x14ac:dyDescent="0.2">
      <c r="B181" t="s">
        <v>77</v>
      </c>
    </row>
    <row r="183" spans="1:14" x14ac:dyDescent="0.2">
      <c r="A183" s="39">
        <v>11</v>
      </c>
      <c r="B183" s="39" t="s">
        <v>100</v>
      </c>
      <c r="C183" s="39"/>
      <c r="D183" s="39"/>
      <c r="E183" s="39"/>
      <c r="F183" s="39"/>
      <c r="G183" s="39"/>
      <c r="H183" s="39"/>
      <c r="I183" s="39"/>
      <c r="L183" s="39"/>
      <c r="M183" s="39"/>
      <c r="N183" s="39"/>
    </row>
    <row r="184" spans="1:14" x14ac:dyDescent="0.2">
      <c r="B184" t="s">
        <v>78</v>
      </c>
      <c r="J184" s="39"/>
      <c r="K184" s="39"/>
    </row>
    <row r="185" spans="1:14" x14ac:dyDescent="0.2">
      <c r="B185" t="s">
        <v>79</v>
      </c>
    </row>
    <row r="188" spans="1:14" x14ac:dyDescent="0.2">
      <c r="A188" s="39">
        <v>12</v>
      </c>
      <c r="B188" s="39" t="s">
        <v>101</v>
      </c>
      <c r="C188" s="39"/>
      <c r="D188" s="39"/>
      <c r="E188" s="39"/>
      <c r="F188" s="39"/>
      <c r="G188" s="39"/>
      <c r="H188" s="39"/>
      <c r="I188" s="39"/>
      <c r="L188" s="39"/>
      <c r="M188" s="39"/>
    </row>
    <row r="189" spans="1:14" x14ac:dyDescent="0.2">
      <c r="B189" t="s">
        <v>78</v>
      </c>
      <c r="J189" s="39"/>
      <c r="K189" s="39"/>
    </row>
    <row r="190" spans="1:14" x14ac:dyDescent="0.2">
      <c r="B190" t="s">
        <v>76</v>
      </c>
    </row>
    <row r="191" spans="1:14" x14ac:dyDescent="0.2">
      <c r="B191" t="s">
        <v>77</v>
      </c>
    </row>
    <row r="193" spans="1:14" x14ac:dyDescent="0.2">
      <c r="A193" s="39">
        <v>13</v>
      </c>
      <c r="B193" s="39" t="s">
        <v>102</v>
      </c>
      <c r="C193" s="39"/>
      <c r="D193" s="39"/>
      <c r="E193" s="39"/>
      <c r="F193" s="39"/>
      <c r="G193" s="39"/>
      <c r="H193" s="39"/>
      <c r="I193" s="39"/>
      <c r="L193" s="39"/>
      <c r="M193" s="39"/>
      <c r="N193" s="39"/>
    </row>
    <row r="194" spans="1:14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</row>
    <row r="195" spans="1:14" x14ac:dyDescent="0.2">
      <c r="A195" s="39">
        <v>14</v>
      </c>
      <c r="B195" s="39" t="s">
        <v>103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</row>
    <row r="196" spans="1:14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</row>
    <row r="197" spans="1:14" x14ac:dyDescent="0.2">
      <c r="B197" t="s">
        <v>78</v>
      </c>
      <c r="J197" s="39"/>
      <c r="K197" s="39"/>
    </row>
    <row r="198" spans="1:14" x14ac:dyDescent="0.2">
      <c r="B198" t="s">
        <v>76</v>
      </c>
    </row>
    <row r="199" spans="1:14" x14ac:dyDescent="0.2">
      <c r="B199" t="s">
        <v>77</v>
      </c>
    </row>
    <row r="200" spans="1:14" x14ac:dyDescent="0.2">
      <c r="B200" t="s">
        <v>77</v>
      </c>
    </row>
    <row r="201" spans="1:14" x14ac:dyDescent="0.2">
      <c r="B201" t="s">
        <v>77</v>
      </c>
    </row>
    <row r="202" spans="1:14" x14ac:dyDescent="0.2">
      <c r="B202" t="s">
        <v>77</v>
      </c>
    </row>
    <row r="205" spans="1:14" x14ac:dyDescent="0.2">
      <c r="A205" s="39" t="s">
        <v>80</v>
      </c>
      <c r="B205" s="39"/>
      <c r="C205" s="39"/>
      <c r="D205" s="39"/>
      <c r="E205" s="39"/>
      <c r="F205" s="39"/>
      <c r="G205" s="39"/>
      <c r="H205" s="39"/>
      <c r="I205" s="39"/>
    </row>
    <row r="206" spans="1:14" x14ac:dyDescent="0.2">
      <c r="J206" s="39"/>
    </row>
    <row r="207" spans="1:14" x14ac:dyDescent="0.2">
      <c r="B207" s="39" t="s">
        <v>81</v>
      </c>
      <c r="C207" s="39"/>
      <c r="D207" s="39"/>
    </row>
    <row r="210" spans="2:6" x14ac:dyDescent="0.2">
      <c r="B210" s="39" t="s">
        <v>82</v>
      </c>
      <c r="C210" s="39"/>
      <c r="D210" s="39"/>
      <c r="E210" s="39"/>
      <c r="F210" s="39"/>
    </row>
    <row r="213" spans="2:6" x14ac:dyDescent="0.2">
      <c r="B213" s="39" t="s">
        <v>83</v>
      </c>
      <c r="C213" s="39"/>
      <c r="D213" s="39"/>
    </row>
    <row r="216" spans="2:6" x14ac:dyDescent="0.2">
      <c r="B216" s="39" t="s">
        <v>84</v>
      </c>
      <c r="D216" s="39" t="s">
        <v>85</v>
      </c>
      <c r="E216" s="39"/>
    </row>
    <row r="219" spans="2:6" x14ac:dyDescent="0.2">
      <c r="B219" s="39" t="s">
        <v>86</v>
      </c>
      <c r="E219" s="39" t="s">
        <v>87</v>
      </c>
      <c r="F219" s="39"/>
    </row>
    <row r="222" spans="2:6" x14ac:dyDescent="0.2">
      <c r="B222" s="39" t="s">
        <v>88</v>
      </c>
      <c r="C222" s="39"/>
    </row>
    <row r="225" spans="2:2" x14ac:dyDescent="0.2">
      <c r="B225" s="39" t="s">
        <v>89</v>
      </c>
    </row>
  </sheetData>
  <mergeCells count="24">
    <mergeCell ref="R100:U100"/>
    <mergeCell ref="R101:S101"/>
    <mergeCell ref="R93:U93"/>
    <mergeCell ref="R94:S94"/>
    <mergeCell ref="T94:U94"/>
    <mergeCell ref="R121:U121"/>
    <mergeCell ref="D68:H68"/>
    <mergeCell ref="I68:O68"/>
    <mergeCell ref="R68:U68"/>
    <mergeCell ref="D69:E69"/>
    <mergeCell ref="F69:H69"/>
    <mergeCell ref="I69:K69"/>
    <mergeCell ref="L69:N69"/>
    <mergeCell ref="R69:S69"/>
    <mergeCell ref="T69:U69"/>
    <mergeCell ref="R116:U116"/>
    <mergeCell ref="R118:U118"/>
    <mergeCell ref="R119:U119"/>
    <mergeCell ref="R122:U122"/>
    <mergeCell ref="T101:U101"/>
    <mergeCell ref="R106:U106"/>
    <mergeCell ref="R107:S107"/>
    <mergeCell ref="T107:U107"/>
    <mergeCell ref="R120:U120"/>
  </mergeCells>
  <pageMargins left="0.7" right="0.7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2016-08-10T20:30:38Z</dcterms:created>
  <dcterms:modified xsi:type="dcterms:W3CDTF">2024-10-01T20:27:44Z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2024-10-01T20:25:12Z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5b34c902-89d9-491b-b407-24878c903575</vt:lpwstr>
  </property>
  <property fmtid="{D5CDD505-2E9C-101B-9397-08002B2CF9AE}" pid="7" name="MSIP_Label_defa4170-0d19-0005-0004-bc88714345d2_ActionId">
    <vt:lpwstr>98227b0c-ec5b-4112-8726-45e4669f041f</vt:lpwstr>
  </property>
  <property fmtid="{D5CDD505-2E9C-101B-9397-08002B2CF9AE}" pid="8" name="MSIP_Label_defa4170-0d19-0005-0004-bc88714345d2_ContentBits">
    <vt:lpwstr>0</vt:lpwstr>
  </property>
</Properties>
</file>